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aftali\Downloads\"/>
    </mc:Choice>
  </mc:AlternateContent>
  <xr:revisionPtr revIDLastSave="0" documentId="8_{B6E705A4-0BD0-4F02-B3D3-57C18ADD0D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תשפא חינוך רגיל ומיוחד" sheetId="2" r:id="rId1"/>
    <sheet name="גיליון2" sheetId="3" r:id="rId2"/>
  </sheets>
  <definedNames>
    <definedName name="Excel_BuiltIn__FilterDatabase_1">#REF!</definedName>
    <definedName name="Excel_BuiltIn_Print_Area_4">#REF!</definedName>
    <definedName name="Excel_BuiltIn_Print_Area_5">#REF!</definedName>
    <definedName name="Excel_BuiltIn_Print_Titles_4">#REF!</definedName>
    <definedName name="Excel_BuiltIn_Print_Titles_5">#REF!</definedName>
    <definedName name="_xlnm.Print_Area" localSheetId="0">'תשפא חינוך רגיל ומיוחד'!$A$1:$P$23</definedName>
    <definedName name="_xlnm.Print_Titles" localSheetId="0">'תשפא חינוך רגיל ומיוחד'!$1:$2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" i="2" l="1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3" i="2"/>
  <c r="P20" i="2" l="1"/>
  <c r="P22" i="2"/>
</calcChain>
</file>

<file path=xl/sharedStrings.xml><?xml version="1.0" encoding="utf-8"?>
<sst xmlns="http://schemas.openxmlformats.org/spreadsheetml/2006/main" count="94" uniqueCount="64">
  <si>
    <t>למילוי על ידי הרשות המזמינה</t>
  </si>
  <si>
    <t>למילוי על ידי הקבלן</t>
  </si>
  <si>
    <t>מספר קטלוגי של מסלול יחיד</t>
  </si>
  <si>
    <t>מסלול הנסיעה</t>
  </si>
  <si>
    <t xml:space="preserve">סוג הרכב </t>
  </si>
  <si>
    <t>שעת פיזור</t>
  </si>
  <si>
    <t>ימים בשבוע</t>
  </si>
  <si>
    <t xml:space="preserve">מונית </t>
  </si>
  <si>
    <t>א,ב,ג,ד,ה,ו</t>
  </si>
  <si>
    <t>סה"כ מוצע:</t>
  </si>
  <si>
    <t>*</t>
  </si>
  <si>
    <t xml:space="preserve">הקבלן יציין בהצעתו מחיר עבור כיוון אחד בלבד, ככל ויידרש לבצע הסעות לשני הכיוונים,  </t>
  </si>
  <si>
    <t>ערבות נדרשת</t>
  </si>
  <si>
    <t>**</t>
  </si>
  <si>
    <r>
      <t xml:space="preserve">שעת איסוף ושעת פיזור - </t>
    </r>
    <r>
      <rPr>
        <b/>
        <u/>
        <sz val="12"/>
        <color theme="1"/>
        <rFont val="David"/>
        <family val="2"/>
        <charset val="177"/>
      </rPr>
      <t>ניתנות לשינו</t>
    </r>
    <r>
      <rPr>
        <sz val="12"/>
        <color theme="1"/>
        <rFont val="David"/>
        <family val="2"/>
        <charset val="177"/>
      </rPr>
      <t>י - בהתאם למערכת השעות בביה"ס. יש לבדוק מול מח' החינוך שעות מדויקות</t>
    </r>
  </si>
  <si>
    <t>מס'</t>
  </si>
  <si>
    <t>סה"כ אומדן שנתי להצעה לצורך הערבות לפי 220 יום לשני כיוונים</t>
  </si>
  <si>
    <t>א,ב,ג,ד,ה</t>
  </si>
  <si>
    <t>***</t>
  </si>
  <si>
    <t>מס' כלי רכב</t>
  </si>
  <si>
    <t>אוטובוס</t>
  </si>
  <si>
    <t xml:space="preserve">בית רימון - יד ששון </t>
  </si>
  <si>
    <t xml:space="preserve">מס' מוסעים </t>
  </si>
  <si>
    <t>בית רימון - בית חינוך גלילי</t>
  </si>
  <si>
    <t xml:space="preserve">בית רימון - שירת הגליל </t>
  </si>
  <si>
    <t xml:space="preserve">מצפה נטופה - יד ששון </t>
  </si>
  <si>
    <t>מצפה נטופה - בית חינוך גלילי</t>
  </si>
  <si>
    <t xml:space="preserve">מצפה נטופה - שירת הגליל </t>
  </si>
  <si>
    <t xml:space="preserve">שדה אילן - יד ששון </t>
  </si>
  <si>
    <t>שדה אילן  - בית חינוך גליליל</t>
  </si>
  <si>
    <t xml:space="preserve">שדה אילן - שירת הגליל </t>
  </si>
  <si>
    <t xml:space="preserve">גבעת אבני - יד ששון </t>
  </si>
  <si>
    <t>גבעת אבני - בית חינוך גלילי</t>
  </si>
  <si>
    <t xml:space="preserve">גבעת אבני  - שירת הגליל </t>
  </si>
  <si>
    <t xml:space="preserve">הזורעים - תיכון כדורי </t>
  </si>
  <si>
    <t xml:space="preserve">הזורעים - יד ששון </t>
  </si>
  <si>
    <t>הזורעים - בית חינוך גלילי</t>
  </si>
  <si>
    <t xml:space="preserve">הזורעים  - שירת הגליל </t>
  </si>
  <si>
    <t>אורך המסלול בק"מ</t>
  </si>
  <si>
    <t xml:space="preserve">שעת תחילת לימודים </t>
  </si>
  <si>
    <t>12:50 / 13:30 / 14:35 / 15:30</t>
  </si>
  <si>
    <t>מחיר נסיעה מוצע ללא  מע"מ לכיוון - אוטובוס 59 מקומות   *  **</t>
  </si>
  <si>
    <t>מחיר נסיעה מוצע ללא  מע"מ לכיוון - אוטובוס 55 מקומות   *  **</t>
  </si>
  <si>
    <t>מחיר נסיעה מוצע ללא  מע"מ לכיוון  - מיניבוס *  **</t>
  </si>
  <si>
    <t>מחיר נסיעה מוצע ללא  מע"מ לכיוון  - מידי *  **</t>
  </si>
  <si>
    <t>12:50 / 13:30 / 14:35 / 15:31</t>
  </si>
  <si>
    <t>12:50 / 13:30 / 14:35 / 15:32</t>
  </si>
  <si>
    <t>12:50 / 13:30 / 14:35 / 15:33</t>
  </si>
  <si>
    <t>12:50 / 13:30 / 14:35 / 15:34</t>
  </si>
  <si>
    <t>12:50 / 13:30 / 14:35 / 15:35</t>
  </si>
  <si>
    <t>12:50 / 13:30 / 14:35 / 15:36</t>
  </si>
  <si>
    <t>12:50 / 13:30 / 14:35 / 15:37</t>
  </si>
  <si>
    <t>12:50 / 13:30 / 14:35 / 15:38</t>
  </si>
  <si>
    <t>12:50 / 13:30 / 14:35 / 15:39</t>
  </si>
  <si>
    <t>12:50 / 13:30 / 14:35 / 15:40</t>
  </si>
  <si>
    <t>12:50 / 13:30 / 14:35 / 15:41</t>
  </si>
  <si>
    <t>12:50 / 13:30 / 14:35 / 15:42</t>
  </si>
  <si>
    <t>12:50 / 13:30 / 14:35 / 15:43</t>
  </si>
  <si>
    <t>12:50 / 13:30 / 14:35 / 15:44</t>
  </si>
  <si>
    <t>12:50 / 13:30 / 14:35 / 15:45</t>
  </si>
  <si>
    <t>יש למלא בתאים הצבועים בירוק בלבד !</t>
  </si>
  <si>
    <t xml:space="preserve">יש למלא מחירים מוצעים בלבד, אין להכניס את הספרה 0 בתאים ריקים </t>
  </si>
  <si>
    <t>ערך הערבות מחושב בהתאם לממוצע המחירים המוצעים ועל כן יש להגיש את הערבות בהתאם לחישוב הערבות הנדרשת המופיע בתא שבסוף הטבלה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</si>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</sst>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_ [$₪-40D]\ * #,##0_ ;_ [$₪-40D]\ * \-#,##0_ ;_ [$₪-40D]\ * &quot;-&quot;??_ ;_ @_ "/>
  </numFmts>
  <fonts count="1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David"/>
      <family val="2"/>
      <charset val="177"/>
    </font>
    <font>
      <b/>
      <sz val="16"/>
      <color theme="1"/>
      <name val="David"/>
      <family val="2"/>
      <charset val="177"/>
    </font>
    <font>
      <b/>
      <sz val="12"/>
      <color theme="1"/>
      <name val="Arial"/>
      <family val="2"/>
      <scheme val="minor"/>
    </font>
    <font>
      <sz val="12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  <charset val="177"/>
    </font>
    <font>
      <sz val="8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 vertical="center" readingOrder="2"/>
    </xf>
    <xf numFmtId="0" fontId="6" fillId="2" borderId="1" xfId="0" applyFont="1" applyFill="1" applyBorder="1" applyAlignment="1">
      <alignment horizontal="right" vertical="center" readingOrder="2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 wrapText="1"/>
    </xf>
    <xf numFmtId="20" fontId="2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 readingOrder="2"/>
    </xf>
    <xf numFmtId="20" fontId="2" fillId="0" borderId="0" xfId="0" applyNumberFormat="1" applyFont="1" applyAlignment="1">
      <alignment horizontal="center" vertical="top" wrapText="1"/>
    </xf>
    <xf numFmtId="0" fontId="7" fillId="2" borderId="7" xfId="0" applyFont="1" applyFill="1" applyBorder="1" applyAlignment="1">
      <alignment horizontal="center" vertical="center" wrapText="1" readingOrder="2"/>
    </xf>
    <xf numFmtId="0" fontId="7" fillId="2" borderId="4" xfId="0" applyFont="1" applyFill="1" applyBorder="1" applyAlignment="1">
      <alignment horizontal="center" vertical="center" wrapText="1" readingOrder="2"/>
    </xf>
    <xf numFmtId="164" fontId="2" fillId="0" borderId="4" xfId="4" applyNumberFormat="1" applyFont="1" applyBorder="1" applyAlignment="1">
      <alignment horizontal="center" vertical="center" wrapText="1"/>
    </xf>
    <xf numFmtId="164" fontId="2" fillId="0" borderId="0" xfId="4" applyNumberFormat="1" applyFont="1" applyBorder="1" applyAlignment="1">
      <alignment horizontal="center" vertical="top" wrapText="1"/>
    </xf>
    <xf numFmtId="164" fontId="2" fillId="0" borderId="5" xfId="4" applyNumberFormat="1" applyFont="1" applyBorder="1" applyAlignment="1">
      <alignment horizontal="center" vertical="center" wrapText="1"/>
    </xf>
    <xf numFmtId="164" fontId="2" fillId="0" borderId="6" xfId="4" applyNumberFormat="1" applyFont="1" applyBorder="1" applyAlignment="1">
      <alignment horizontal="center" vertical="center" wrapText="1"/>
    </xf>
    <xf numFmtId="166" fontId="7" fillId="2" borderId="3" xfId="0" applyNumberFormat="1" applyFont="1" applyFill="1" applyBorder="1" applyAlignment="1">
      <alignment horizontal="right" vertical="center"/>
    </xf>
    <xf numFmtId="164" fontId="2" fillId="3" borderId="4" xfId="4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right" vertical="center" readingOrder="2"/>
    </xf>
    <xf numFmtId="0" fontId="14" fillId="3" borderId="1" xfId="0" applyFont="1" applyFill="1" applyBorder="1" applyAlignment="1">
      <alignment horizontal="center" vertical="center" readingOrder="2"/>
    </xf>
    <xf numFmtId="0" fontId="14" fillId="3" borderId="2" xfId="0" applyFont="1" applyFill="1" applyBorder="1" applyAlignment="1">
      <alignment horizontal="center" vertical="center" readingOrder="2"/>
    </xf>
    <xf numFmtId="0" fontId="14" fillId="4" borderId="1" xfId="0" applyFont="1" applyFill="1" applyBorder="1" applyAlignment="1">
      <alignment horizontal="center" vertical="center" wrapText="1" readingOrder="2"/>
    </xf>
    <xf numFmtId="0" fontId="14" fillId="4" borderId="2" xfId="0" applyFont="1" applyFill="1" applyBorder="1" applyAlignment="1">
      <alignment horizontal="center" vertical="center" wrapText="1" readingOrder="2"/>
    </xf>
    <xf numFmtId="0" fontId="14" fillId="4" borderId="3" xfId="0" applyFont="1" applyFill="1" applyBorder="1" applyAlignment="1">
      <alignment horizontal="center" vertical="center" wrapText="1" readingOrder="2"/>
    </xf>
  </cellXfs>
  <cellStyles count="5">
    <cellStyle name="Comma" xfId="4" builtinId="3"/>
    <cellStyle name="Comma 2" xfId="3" xr:uid="{9EE6DA96-20DB-4C46-B9BB-A41B2F941ABF}"/>
    <cellStyle name="Normal" xfId="0" builtinId="0"/>
    <cellStyle name="Normal 2" xfId="1" xr:uid="{0139770F-16BF-4966-851A-5BB78ADBE0E2}"/>
    <cellStyle name="Normal 3" xfId="2" xr:uid="{C42462F2-2E70-4DFA-855F-87E3E8AE2F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920CF-9700-45ED-8A35-7976E435138C}">
  <dimension ref="A1:P23"/>
  <sheetViews>
    <sheetView rightToLeft="1" tabSelected="1" zoomScale="85" zoomScaleNormal="85" zoomScaleSheetLayoutView="100" workbookViewId="0">
      <pane ySplit="2" topLeftCell="A14" activePane="bottomLeft" state="frozen"/>
      <selection pane="bottomLeft" activeCell="I17" sqref="I17"/>
    </sheetView>
  </sheetViews>
  <sheetFormatPr defaultRowHeight="14.25" x14ac:dyDescent="0.2"/>
  <cols>
    <col min="1" max="1" width="1.875" customWidth="1"/>
    <col min="2" max="2" width="5.375" customWidth="1"/>
    <col min="3" max="3" width="0" hidden="1" customWidth="1"/>
    <col min="4" max="4" width="10.75" hidden="1" customWidth="1"/>
    <col min="5" max="5" width="22.5" customWidth="1"/>
    <col min="7" max="7" width="7.125" customWidth="1"/>
    <col min="8" max="8" width="14.375" customWidth="1"/>
    <col min="12" max="12" width="12.125" customWidth="1"/>
    <col min="13" max="14" width="11.875" customWidth="1"/>
    <col min="15" max="15" width="12" customWidth="1"/>
    <col min="16" max="16" width="16.375" customWidth="1"/>
  </cols>
  <sheetData>
    <row r="1" spans="1:16" ht="26.25" customHeight="1" thickBot="1" x14ac:dyDescent="0.25">
      <c r="A1" s="11"/>
      <c r="B1" s="28" t="s">
        <v>0</v>
      </c>
      <c r="C1" s="29"/>
      <c r="D1" s="29"/>
      <c r="E1" s="29"/>
      <c r="F1" s="29"/>
      <c r="G1" s="29"/>
      <c r="H1" s="29"/>
      <c r="I1" s="29"/>
      <c r="J1" s="29"/>
      <c r="K1" s="30"/>
      <c r="L1" s="26" t="s">
        <v>1</v>
      </c>
      <c r="M1" s="27"/>
      <c r="N1" s="27"/>
      <c r="O1" s="27"/>
      <c r="P1" s="11"/>
    </row>
    <row r="2" spans="1:16" ht="78.75" x14ac:dyDescent="0.2">
      <c r="A2" s="11"/>
      <c r="B2" s="17" t="s">
        <v>15</v>
      </c>
      <c r="C2" s="17" t="s">
        <v>2</v>
      </c>
      <c r="D2" s="17" t="s">
        <v>22</v>
      </c>
      <c r="E2" s="17" t="s">
        <v>3</v>
      </c>
      <c r="F2" s="17" t="s">
        <v>4</v>
      </c>
      <c r="G2" s="17" t="s">
        <v>39</v>
      </c>
      <c r="H2" s="17" t="s">
        <v>5</v>
      </c>
      <c r="I2" s="17" t="s">
        <v>38</v>
      </c>
      <c r="J2" s="17" t="s">
        <v>6</v>
      </c>
      <c r="K2" s="17" t="s">
        <v>19</v>
      </c>
      <c r="L2" s="17" t="s">
        <v>41</v>
      </c>
      <c r="M2" s="17" t="s">
        <v>42</v>
      </c>
      <c r="N2" s="17" t="s">
        <v>44</v>
      </c>
      <c r="O2" s="17" t="s">
        <v>43</v>
      </c>
      <c r="P2" s="18" t="s">
        <v>16</v>
      </c>
    </row>
    <row r="3" spans="1:16" ht="28.5" x14ac:dyDescent="0.2">
      <c r="A3" s="12"/>
      <c r="B3" s="2">
        <v>1</v>
      </c>
      <c r="C3" s="2"/>
      <c r="D3" s="2">
        <v>150</v>
      </c>
      <c r="E3" s="2" t="s">
        <v>21</v>
      </c>
      <c r="F3" s="2" t="s">
        <v>20</v>
      </c>
      <c r="G3" s="9">
        <v>0.33333333333333331</v>
      </c>
      <c r="H3" s="9" t="s">
        <v>40</v>
      </c>
      <c r="I3" s="10">
        <v>16.600000000000001</v>
      </c>
      <c r="J3" s="8" t="s">
        <v>17</v>
      </c>
      <c r="K3" s="8">
        <v>2</v>
      </c>
      <c r="L3" s="24"/>
      <c r="M3" s="24" t="s">
        <v>63</v>
      </c>
      <c r="N3" s="24" t="s">
        <v>63</v>
      </c>
      <c r="O3" s="24"/>
      <c r="P3" s="19">
        <f>IF(SUM(L3:O3)=0,0,(+AVERAGE(L3:O3)*220*2*K3))</f>
        <v>0</v>
      </c>
    </row>
    <row r="4" spans="1:16" ht="28.5" x14ac:dyDescent="0.2">
      <c r="A4" s="12"/>
      <c r="B4" s="2">
        <v>2</v>
      </c>
      <c r="C4" s="2"/>
      <c r="D4" s="2">
        <v>250</v>
      </c>
      <c r="E4" s="2" t="s">
        <v>23</v>
      </c>
      <c r="F4" s="2" t="s">
        <v>20</v>
      </c>
      <c r="G4" s="9">
        <v>0.33333333333333331</v>
      </c>
      <c r="H4" s="9" t="s">
        <v>45</v>
      </c>
      <c r="I4" s="10">
        <v>16.399999999999999</v>
      </c>
      <c r="J4" s="8" t="s">
        <v>17</v>
      </c>
      <c r="K4" s="8">
        <v>3</v>
      </c>
      <c r="L4" s="24"/>
      <c r="M4" s="24"/>
      <c r="N4" s="24"/>
      <c r="O4" s="24"/>
      <c r="P4" s="19">
        <f t="shared" ref="P4:P19" si="0">IF(SUM(L4:O4)=0,0,(+AVERAGE(L4:O4)*220*2*K4))</f>
        <v>0</v>
      </c>
    </row>
    <row r="5" spans="1:16" ht="28.5" x14ac:dyDescent="0.2">
      <c r="A5" s="12"/>
      <c r="B5" s="2">
        <v>3</v>
      </c>
      <c r="C5" s="2"/>
      <c r="D5" s="2">
        <v>4</v>
      </c>
      <c r="E5" s="2" t="s">
        <v>24</v>
      </c>
      <c r="F5" s="2" t="s">
        <v>20</v>
      </c>
      <c r="G5" s="9">
        <v>0.33333333333333331</v>
      </c>
      <c r="H5" s="9" t="s">
        <v>46</v>
      </c>
      <c r="I5" s="10">
        <v>16.399999999999999</v>
      </c>
      <c r="J5" s="8" t="s">
        <v>8</v>
      </c>
      <c r="K5" s="8">
        <v>1</v>
      </c>
      <c r="L5" s="24"/>
      <c r="M5" s="24"/>
      <c r="N5" s="24"/>
      <c r="O5" s="24"/>
      <c r="P5" s="19">
        <f t="shared" si="0"/>
        <v>0</v>
      </c>
    </row>
    <row r="6" spans="1:16" ht="28.5" x14ac:dyDescent="0.2">
      <c r="A6" s="12"/>
      <c r="B6" s="2">
        <v>4</v>
      </c>
      <c r="C6" s="2"/>
      <c r="D6" s="2">
        <v>7</v>
      </c>
      <c r="E6" s="2" t="s">
        <v>25</v>
      </c>
      <c r="F6" s="2" t="s">
        <v>20</v>
      </c>
      <c r="G6" s="9">
        <v>0.33333333333333331</v>
      </c>
      <c r="H6" s="9" t="s">
        <v>47</v>
      </c>
      <c r="I6" s="10">
        <v>9.1999999999999993</v>
      </c>
      <c r="J6" s="8" t="s">
        <v>17</v>
      </c>
      <c r="K6" s="8">
        <v>2</v>
      </c>
      <c r="L6" s="24"/>
      <c r="M6" s="24"/>
      <c r="N6" s="24"/>
      <c r="O6" s="24"/>
      <c r="P6" s="19">
        <f t="shared" si="0"/>
        <v>0</v>
      </c>
    </row>
    <row r="7" spans="1:16" ht="30" x14ac:dyDescent="0.2">
      <c r="A7" s="12"/>
      <c r="B7" s="2">
        <v>5</v>
      </c>
      <c r="C7" s="2"/>
      <c r="D7" s="2">
        <v>4</v>
      </c>
      <c r="E7" s="2" t="s">
        <v>26</v>
      </c>
      <c r="F7" s="2" t="s">
        <v>20</v>
      </c>
      <c r="G7" s="9">
        <v>0.33333333333333331</v>
      </c>
      <c r="H7" s="9" t="s">
        <v>48</v>
      </c>
      <c r="I7" s="10">
        <v>9</v>
      </c>
      <c r="J7" s="8" t="s">
        <v>17</v>
      </c>
      <c r="K7" s="8">
        <v>1</v>
      </c>
      <c r="L7" s="24"/>
      <c r="M7" s="24"/>
      <c r="N7" s="24"/>
      <c r="O7" s="24"/>
      <c r="P7" s="19">
        <f t="shared" si="0"/>
        <v>0</v>
      </c>
    </row>
    <row r="8" spans="1:16" ht="28.5" x14ac:dyDescent="0.2">
      <c r="A8" s="12"/>
      <c r="B8" s="2">
        <v>6</v>
      </c>
      <c r="C8" s="2"/>
      <c r="D8" s="2">
        <v>70</v>
      </c>
      <c r="E8" s="2" t="s">
        <v>27</v>
      </c>
      <c r="F8" s="2" t="s">
        <v>20</v>
      </c>
      <c r="G8" s="9">
        <v>0.33333333333333331</v>
      </c>
      <c r="H8" s="9" t="s">
        <v>49</v>
      </c>
      <c r="I8" s="10">
        <v>9</v>
      </c>
      <c r="J8" s="8" t="s">
        <v>8</v>
      </c>
      <c r="K8" s="8">
        <v>1</v>
      </c>
      <c r="L8" s="24"/>
      <c r="M8" s="24"/>
      <c r="N8" s="24"/>
      <c r="O8" s="24"/>
      <c r="P8" s="19">
        <f t="shared" si="0"/>
        <v>0</v>
      </c>
    </row>
    <row r="9" spans="1:16" ht="28.5" x14ac:dyDescent="0.2">
      <c r="A9" s="12"/>
      <c r="B9" s="2">
        <v>7</v>
      </c>
      <c r="C9" s="2"/>
      <c r="D9" s="2">
        <v>9</v>
      </c>
      <c r="E9" s="2" t="s">
        <v>28</v>
      </c>
      <c r="F9" s="2" t="s">
        <v>20</v>
      </c>
      <c r="G9" s="9">
        <v>0.33333333333333331</v>
      </c>
      <c r="H9" s="9" t="s">
        <v>50</v>
      </c>
      <c r="I9" s="10">
        <v>8</v>
      </c>
      <c r="J9" s="8" t="s">
        <v>17</v>
      </c>
      <c r="K9" s="8">
        <v>2</v>
      </c>
      <c r="L9" s="24"/>
      <c r="M9" s="24"/>
      <c r="N9" s="24"/>
      <c r="O9" s="24"/>
      <c r="P9" s="19">
        <f t="shared" si="0"/>
        <v>0</v>
      </c>
    </row>
    <row r="10" spans="1:16" ht="28.5" x14ac:dyDescent="0.2">
      <c r="A10" s="12"/>
      <c r="B10" s="2">
        <v>8</v>
      </c>
      <c r="C10" s="2"/>
      <c r="D10" s="2">
        <v>6</v>
      </c>
      <c r="E10" s="2" t="s">
        <v>29</v>
      </c>
      <c r="F10" s="2" t="s">
        <v>20</v>
      </c>
      <c r="G10" s="9">
        <v>0.33333333333333331</v>
      </c>
      <c r="H10" s="9" t="s">
        <v>51</v>
      </c>
      <c r="I10" s="10">
        <v>7.9</v>
      </c>
      <c r="J10" s="8" t="s">
        <v>17</v>
      </c>
      <c r="K10" s="8">
        <v>1</v>
      </c>
      <c r="L10" s="24" t="s">
        <v>63</v>
      </c>
      <c r="M10" s="24"/>
      <c r="N10" s="24"/>
      <c r="O10" s="24"/>
      <c r="P10" s="19">
        <f t="shared" si="0"/>
        <v>0</v>
      </c>
    </row>
    <row r="11" spans="1:16" ht="28.5" x14ac:dyDescent="0.2">
      <c r="A11" s="12"/>
      <c r="B11" s="2">
        <v>9</v>
      </c>
      <c r="C11" s="2"/>
      <c r="D11" s="2"/>
      <c r="E11" s="2" t="s">
        <v>30</v>
      </c>
      <c r="F11" s="2" t="s">
        <v>20</v>
      </c>
      <c r="G11" s="9">
        <v>0.33333333333333331</v>
      </c>
      <c r="H11" s="9" t="s">
        <v>52</v>
      </c>
      <c r="I11" s="10">
        <v>7.9</v>
      </c>
      <c r="J11" s="8" t="s">
        <v>8</v>
      </c>
      <c r="K11" s="8">
        <v>1</v>
      </c>
      <c r="L11" s="24"/>
      <c r="M11" s="24"/>
      <c r="N11" s="24"/>
      <c r="O11" s="24"/>
      <c r="P11" s="19">
        <f t="shared" si="0"/>
        <v>0</v>
      </c>
    </row>
    <row r="12" spans="1:16" ht="28.5" x14ac:dyDescent="0.2">
      <c r="A12" s="12"/>
      <c r="B12" s="2">
        <v>10</v>
      </c>
      <c r="C12" s="2"/>
      <c r="D12" s="2"/>
      <c r="E12" s="2" t="s">
        <v>31</v>
      </c>
      <c r="F12" s="2" t="s">
        <v>20</v>
      </c>
      <c r="G12" s="9">
        <v>0.33333333333333331</v>
      </c>
      <c r="H12" s="9" t="s">
        <v>53</v>
      </c>
      <c r="I12" s="10">
        <v>2.2999999999999998</v>
      </c>
      <c r="J12" s="8" t="s">
        <v>17</v>
      </c>
      <c r="K12" s="8">
        <v>1</v>
      </c>
      <c r="L12" s="24"/>
      <c r="M12" s="24"/>
      <c r="N12" s="24"/>
      <c r="O12" s="24"/>
      <c r="P12" s="19">
        <f t="shared" si="0"/>
        <v>0</v>
      </c>
    </row>
    <row r="13" spans="1:16" ht="28.5" x14ac:dyDescent="0.2">
      <c r="A13" s="12"/>
      <c r="B13" s="2">
        <v>11</v>
      </c>
      <c r="C13" s="2"/>
      <c r="D13" s="2"/>
      <c r="E13" s="2" t="s">
        <v>32</v>
      </c>
      <c r="F13" s="2" t="s">
        <v>20</v>
      </c>
      <c r="G13" s="9">
        <v>0.33333333333333331</v>
      </c>
      <c r="H13" s="9" t="s">
        <v>54</v>
      </c>
      <c r="I13" s="10">
        <v>2.1</v>
      </c>
      <c r="J13" s="8" t="s">
        <v>17</v>
      </c>
      <c r="K13" s="8">
        <v>1</v>
      </c>
      <c r="L13" s="24"/>
      <c r="M13" s="24"/>
      <c r="N13" s="24"/>
      <c r="O13" s="24"/>
      <c r="P13" s="19">
        <f t="shared" si="0"/>
        <v>0</v>
      </c>
    </row>
    <row r="14" spans="1:16" ht="28.5" x14ac:dyDescent="0.2">
      <c r="A14" s="12"/>
      <c r="B14" s="2">
        <v>12</v>
      </c>
      <c r="C14" s="2"/>
      <c r="D14" s="2"/>
      <c r="E14" s="2" t="s">
        <v>33</v>
      </c>
      <c r="F14" s="2" t="s">
        <v>20</v>
      </c>
      <c r="G14" s="9">
        <v>0.33333333333333331</v>
      </c>
      <c r="H14" s="9" t="s">
        <v>55</v>
      </c>
      <c r="I14" s="10">
        <v>2.1</v>
      </c>
      <c r="J14" s="8" t="s">
        <v>8</v>
      </c>
      <c r="K14" s="8">
        <v>1</v>
      </c>
      <c r="L14" s="24"/>
      <c r="M14" s="24"/>
      <c r="N14" s="24"/>
      <c r="O14" s="24"/>
      <c r="P14" s="19">
        <f t="shared" si="0"/>
        <v>0</v>
      </c>
    </row>
    <row r="15" spans="1:16" ht="28.5" x14ac:dyDescent="0.2">
      <c r="A15" s="12"/>
      <c r="B15" s="2">
        <v>13</v>
      </c>
      <c r="C15" s="2"/>
      <c r="D15" s="2"/>
      <c r="E15" s="2" t="s">
        <v>34</v>
      </c>
      <c r="F15" s="13" t="s">
        <v>7</v>
      </c>
      <c r="G15" s="9">
        <v>0.35416666666666669</v>
      </c>
      <c r="H15" s="9" t="s">
        <v>56</v>
      </c>
      <c r="I15" s="10">
        <v>23.6</v>
      </c>
      <c r="J15" s="8" t="s">
        <v>17</v>
      </c>
      <c r="K15" s="8">
        <v>1</v>
      </c>
      <c r="L15" s="24"/>
      <c r="M15" s="24"/>
      <c r="N15" s="24"/>
      <c r="O15" s="24"/>
      <c r="P15" s="19">
        <f t="shared" si="0"/>
        <v>0</v>
      </c>
    </row>
    <row r="16" spans="1:16" ht="28.5" x14ac:dyDescent="0.2">
      <c r="A16" s="12"/>
      <c r="B16" s="2">
        <v>14</v>
      </c>
      <c r="C16" s="2"/>
      <c r="D16" s="13"/>
      <c r="E16" s="2" t="s">
        <v>35</v>
      </c>
      <c r="F16" s="2" t="s">
        <v>20</v>
      </c>
      <c r="G16" s="9">
        <v>0.33333333333333331</v>
      </c>
      <c r="H16" s="9" t="s">
        <v>57</v>
      </c>
      <c r="I16" s="10">
        <v>12.9</v>
      </c>
      <c r="J16" s="8" t="s">
        <v>17</v>
      </c>
      <c r="K16" s="8">
        <v>3</v>
      </c>
      <c r="L16" s="24"/>
      <c r="M16" s="24"/>
      <c r="N16" s="24"/>
      <c r="O16" s="24"/>
      <c r="P16" s="19">
        <f t="shared" si="0"/>
        <v>0</v>
      </c>
    </row>
    <row r="17" spans="1:16" ht="28.5" x14ac:dyDescent="0.2">
      <c r="A17" s="12"/>
      <c r="B17" s="2">
        <v>15</v>
      </c>
      <c r="C17" s="2"/>
      <c r="D17" s="13"/>
      <c r="E17" s="2" t="s">
        <v>36</v>
      </c>
      <c r="F17" s="2" t="s">
        <v>20</v>
      </c>
      <c r="G17" s="9">
        <v>0.33333333333333331</v>
      </c>
      <c r="H17" s="9" t="s">
        <v>58</v>
      </c>
      <c r="I17" s="10">
        <v>12.8</v>
      </c>
      <c r="J17" s="8" t="s">
        <v>17</v>
      </c>
      <c r="K17" s="8">
        <v>1</v>
      </c>
      <c r="L17" s="24"/>
      <c r="M17" s="24"/>
      <c r="N17" s="24"/>
      <c r="O17" s="24"/>
      <c r="P17" s="19">
        <f t="shared" si="0"/>
        <v>0</v>
      </c>
    </row>
    <row r="18" spans="1:16" ht="28.5" x14ac:dyDescent="0.2">
      <c r="A18" s="12"/>
      <c r="B18" s="2">
        <v>16</v>
      </c>
      <c r="C18" s="2"/>
      <c r="D18" s="13"/>
      <c r="E18" s="2" t="s">
        <v>37</v>
      </c>
      <c r="F18" s="2" t="s">
        <v>20</v>
      </c>
      <c r="G18" s="9">
        <v>0.33333333333333331</v>
      </c>
      <c r="H18" s="9" t="s">
        <v>59</v>
      </c>
      <c r="I18" s="10">
        <v>12.8</v>
      </c>
      <c r="J18" s="8" t="s">
        <v>8</v>
      </c>
      <c r="K18" s="8">
        <v>2</v>
      </c>
      <c r="L18" s="24"/>
      <c r="M18" s="24"/>
      <c r="N18" s="24"/>
      <c r="O18" s="24"/>
      <c r="P18" s="19">
        <f t="shared" si="0"/>
        <v>0</v>
      </c>
    </row>
    <row r="19" spans="1:16" ht="15" x14ac:dyDescent="0.2">
      <c r="A19" s="12"/>
      <c r="B19" s="2"/>
      <c r="C19" s="2"/>
      <c r="D19" s="13"/>
      <c r="E19" s="13"/>
      <c r="F19" s="13"/>
      <c r="G19" s="13"/>
      <c r="H19" s="13"/>
      <c r="I19" s="13"/>
      <c r="J19" s="13"/>
      <c r="K19" s="13"/>
      <c r="L19" s="24"/>
      <c r="M19" s="24"/>
      <c r="N19" s="24"/>
      <c r="O19" s="24"/>
      <c r="P19" s="19">
        <f t="shared" si="0"/>
        <v>0</v>
      </c>
    </row>
    <row r="20" spans="1:16" ht="15" thickBot="1" x14ac:dyDescent="0.25">
      <c r="A20" s="11"/>
      <c r="B20" s="3"/>
      <c r="C20" s="14"/>
      <c r="D20" s="15"/>
      <c r="E20" s="14"/>
      <c r="F20" s="14"/>
      <c r="G20" s="16"/>
      <c r="H20" s="16"/>
      <c r="I20" s="15"/>
      <c r="J20" s="14"/>
      <c r="K20" s="14"/>
      <c r="L20" s="20"/>
      <c r="M20" s="20"/>
      <c r="N20" s="20"/>
      <c r="O20" s="21" t="s">
        <v>9</v>
      </c>
      <c r="P20" s="22">
        <f>SUM(P3:P19)</f>
        <v>0</v>
      </c>
    </row>
    <row r="21" spans="1:16" ht="16.5" thickBot="1" x14ac:dyDescent="0.3">
      <c r="A21" s="1"/>
      <c r="B21" s="4" t="s">
        <v>10</v>
      </c>
      <c r="C21" s="5" t="s">
        <v>11</v>
      </c>
      <c r="D21" s="5"/>
      <c r="E21" s="5" t="s">
        <v>60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1"/>
    </row>
    <row r="22" spans="1:16" ht="21" thickBot="1" x14ac:dyDescent="0.25">
      <c r="A22" s="1"/>
      <c r="B22" s="1" t="s">
        <v>13</v>
      </c>
      <c r="C22" s="7" t="s">
        <v>14</v>
      </c>
      <c r="D22" s="7"/>
      <c r="E22" s="25" t="s">
        <v>61</v>
      </c>
      <c r="F22" s="7"/>
      <c r="G22" s="7"/>
      <c r="H22" s="7"/>
      <c r="I22" s="7"/>
      <c r="J22" s="5"/>
      <c r="K22" s="5"/>
      <c r="L22" s="5"/>
      <c r="M22" s="5"/>
      <c r="N22" s="5"/>
      <c r="O22" s="6" t="s">
        <v>12</v>
      </c>
      <c r="P22" s="23">
        <f>IF(P20=0,0,5000+2500*((IF(INT(P20/100000)=(P20/100000),0,1)+INT((P20-100000)/100000))))</f>
        <v>0</v>
      </c>
    </row>
    <row r="23" spans="1:16" ht="15.75" x14ac:dyDescent="0.2">
      <c r="A23" s="1"/>
      <c r="B23" s="1" t="s">
        <v>18</v>
      </c>
      <c r="C23" s="7"/>
      <c r="D23" s="7"/>
      <c r="E23" s="25" t="s">
        <v>62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1"/>
    </row>
  </sheetData>
  <sheetProtection algorithmName="SHA-512" hashValue="aL3EuINNzssbGIJlNmi5jJV+pIoAaXMWTsFHZRtfzkugcUtyN/FYxQKS6/ZTY1P6KKP8w6ehoMmDxKR/KYQFgg==" saltValue="blgbA1N5ZqSNKRdvjO6+Tw==" spinCount="100000" sheet="1" objects="1" scenarios="1"/>
  <protectedRanges>
    <protectedRange sqref="M3:O19" name="טווח1"/>
  </protectedRanges>
  <mergeCells count="2">
    <mergeCell ref="L1:O1"/>
    <mergeCell ref="B1:K1"/>
  </mergeCells>
  <phoneticPr fontId="13" type="noConversion"/>
  <pageMargins left="0.70866141732283472" right="0.70866141732283472" top="0.74803149606299213" bottom="1.5354330708661419" header="0.31496062992125984" footer="0.31496062992125984"/>
  <pageSetup paperSize="9" scale="75" orientation="landscape" r:id="rId1"/>
  <headerFooter>
    <oddHeader>&amp;Cעמוד &amp;P&amp;Rנספח א - כולל חישוב ערבות מכרז - תשפ"ו</oddHeader>
    <oddFooter xml:space="preserve">&amp;Lשם החברה: _____________
______________________
חתימה וחותמת החברה           
&amp;Cעמוד &amp;P מתוך &amp;N&amp;Rתאריך: ______________
_____________________
חתימה וחותמת גזבר הרשות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641B9-2ABD-44E4-958D-4B265F58F323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4A35CCEAFE384FA891F16D37F30C45" ma:contentTypeVersion="5" ma:contentTypeDescription="Create a new document." ma:contentTypeScope="" ma:versionID="3f3cbd1a90be1ca4e7ec0f54377a4ea3">
  <xsd:schema xmlns:xsd="http://www.w3.org/2001/XMLSchema" xmlns:xs="http://www.w3.org/2001/XMLSchema" xmlns:p="http://schemas.microsoft.com/office/2006/metadata/properties" xmlns:ns3="9ecba40f-785b-47f9-90ed-75a2ec4107de" targetNamespace="http://schemas.microsoft.com/office/2006/metadata/properties" ma:root="true" ma:fieldsID="5f7a1ee508274a41f5d54e4a6085865c" ns3:_="">
    <xsd:import namespace="9ecba40f-785b-47f9-90ed-75a2ec4107de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cba40f-785b-47f9-90ed-75a2ec4107d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32CF04-AB09-48CD-BAAC-D70059385C5F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ecba40f-785b-47f9-90ed-75a2ec4107d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D1EBAA8-FDAF-4909-8D86-8CD2D9C9F7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970C30-F7C2-466B-9BFE-556269D6B0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cba40f-785b-47f9-90ed-75a2ec4107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תשפא חינוך רגיל ומיוחד</vt:lpstr>
      <vt:lpstr>גיליון2</vt:lpstr>
      <vt:lpstr>'תשפא חינוך רגיל ומיוחד'!WPrint_Area_W</vt:lpstr>
      <vt:lpstr>'תשפא חינוך רגיל ומיוחד'!WPrint_TitlesW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Shlomo Alkaher</dc:creator>
  <cp:lastModifiedBy>נפתלי פרידלנדר</cp:lastModifiedBy>
  <cp:lastPrinted>2025-07-29T07:43:17Z</cp:lastPrinted>
  <dcterms:created xsi:type="dcterms:W3CDTF">2018-06-28T09:53:35Z</dcterms:created>
  <dcterms:modified xsi:type="dcterms:W3CDTF">2025-08-03T11:59:00Z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0x010100AC4A35CCEAFE384FA891F16D37F30C45</vt:lpwstr>
  </property>
</Properties>
</file>